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gvalentic\Desktop\"/>
    </mc:Choice>
  </mc:AlternateContent>
  <xr:revisionPtr revIDLastSave="0" documentId="13_ncr:1_{8A23E302-94C9-4860-A5C9-72D4A784F126}" xr6:coauthVersionLast="47" xr6:coauthVersionMax="47" xr10:uidLastSave="{00000000-0000-0000-0000-000000000000}"/>
  <bookViews>
    <workbookView xWindow="-120" yWindow="-120" windowWidth="29040" windowHeight="15840" xr2:uid="{394263CE-35A6-4752-B886-A32721C90D1B}"/>
  </bookViews>
  <sheets>
    <sheet name="Troškovnik_Arsenal" sheetId="16" r:id="rId1"/>
  </sheets>
  <definedNames>
    <definedName name="_xlnm.Print_Area" localSheetId="0">Troškovnik_Arsenal!$A$1:$E$21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6" l="1"/>
  <c r="E14" i="16"/>
  <c r="E13" i="16"/>
  <c r="E12" i="16"/>
  <c r="E9" i="16"/>
  <c r="E8" i="16"/>
  <c r="E7" i="16"/>
  <c r="E6" i="16"/>
  <c r="E5" i="16"/>
  <c r="E10" i="16" l="1"/>
  <c r="E16" i="16"/>
  <c r="E17" i="16" s="1"/>
  <c r="E18" i="16"/>
  <c r="E19" i="16" s="1"/>
</calcChain>
</file>

<file path=xl/sharedStrings.xml><?xml version="1.0" encoding="utf-8"?>
<sst xmlns="http://schemas.openxmlformats.org/spreadsheetml/2006/main" count="31" uniqueCount="22">
  <si>
    <t>#</t>
  </si>
  <si>
    <t xml:space="preserve"> </t>
  </si>
  <si>
    <t>Jedinična cijena</t>
  </si>
  <si>
    <t>Količina</t>
  </si>
  <si>
    <t>Ukupno (bez PDV-a)</t>
  </si>
  <si>
    <t xml:space="preserve">Usluga </t>
  </si>
  <si>
    <t>UKUPNO</t>
  </si>
  <si>
    <t>PDV</t>
  </si>
  <si>
    <t>Tehnički producent - koordinator projekta</t>
  </si>
  <si>
    <t>Stage / Bina / Pozornica – 6x4m s obrubom, stepenicama i tamnim tepihom sa zaštitnom folijom 24 m2 te govornicom. Montaža aluminijske konstrukcije iza pozornice</t>
  </si>
  <si>
    <t>Govornica - plexi, pomična</t>
  </si>
  <si>
    <t>AUDIO OPREMA - Razglas s uključenim mikrofonima, binska oprema, stage audio monitor, digitalni audio pult, bežični ručni mikrofon (x5), mikrofon za govornicu, kablovi te popratni dio</t>
  </si>
  <si>
    <t>AMBIJENTALNA RASVJETA - dnamička i statična rasvjeta za dekorativno osvjetljenje prostora - Moving head, LED wash, LED reflektori (x20), kablovi i popratni dio za rasvjetu</t>
  </si>
  <si>
    <t>VIDEO SUSTAV: video režija, TV ekrani 55'' na visokim stalcima (x6), LED totem (dimenzije 1,5 x 2,5 m)</t>
  </si>
  <si>
    <t>OSOBLJE | 14. 9. 2026.</t>
  </si>
  <si>
    <t>TEHNIČKA OPREMA | 14. 9. 2026.</t>
  </si>
  <si>
    <t>Voditelji  / operateri audio, video i rasvjetne produkcije.</t>
  </si>
  <si>
    <t>Audio i video tehničari specijalisti</t>
  </si>
  <si>
    <t>Osoblje za montažu i demontažu</t>
  </si>
  <si>
    <t>UKUPNO bez PDV-a</t>
  </si>
  <si>
    <t>UKUPNO s PDV-om</t>
  </si>
  <si>
    <t>ACOMES 2026  - SVEČANA VEČERA | ARSENAL, ZADAR | 14. 9.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</si>
</sst>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9" x14ac:knownFonts="1">
    <font>
      <sz val="11"/>
      <color theme="1"/>
      <name val="Aptos Narrow"/>
      <family val="2"/>
      <charset val="238"/>
      <scheme val="minor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color theme="1"/>
      <name val="Calibri"/>
      <family val="2"/>
    </font>
    <font>
      <b/>
      <sz val="14"/>
      <color theme="0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5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164" fontId="3" fillId="0" borderId="4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/>
    </xf>
    <xf numFmtId="164" fontId="3" fillId="0" borderId="0" xfId="0" applyNumberFormat="1" applyFont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righ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center"/>
    </xf>
    <xf numFmtId="0" fontId="5" fillId="5" borderId="0" xfId="0" applyFont="1" applyFill="1" applyAlignment="1">
      <alignment horizontal="left"/>
    </xf>
    <xf numFmtId="0" fontId="3" fillId="5" borderId="0" xfId="0" applyFont="1" applyFill="1" applyAlignment="1">
      <alignment horizontal="center"/>
    </xf>
    <xf numFmtId="164" fontId="3" fillId="5" borderId="0" xfId="0" applyNumberFormat="1" applyFont="1" applyFill="1" applyAlignment="1">
      <alignment horizontal="right"/>
    </xf>
    <xf numFmtId="0" fontId="6" fillId="0" borderId="9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164" fontId="7" fillId="0" borderId="10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164" fontId="5" fillId="5" borderId="0" xfId="0" applyNumberFormat="1" applyFont="1" applyFill="1" applyAlignment="1">
      <alignment horizontal="right"/>
    </xf>
    <xf numFmtId="164" fontId="1" fillId="2" borderId="2" xfId="0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wrapText="1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left" wrapText="1"/>
    </xf>
    <xf numFmtId="164" fontId="8" fillId="0" borderId="4" xfId="0" applyNumberFormat="1" applyFont="1" applyBorder="1" applyAlignment="1">
      <alignment horizontal="right"/>
    </xf>
    <xf numFmtId="0" fontId="3" fillId="6" borderId="4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70852-6549-4BB9-96C4-AD6097D7D7B8}">
  <dimension ref="A1:L35"/>
  <sheetViews>
    <sheetView tabSelected="1" zoomScale="70" zoomScaleNormal="70" workbookViewId="0">
      <selection activeCell="G27" sqref="G27"/>
    </sheetView>
  </sheetViews>
  <sheetFormatPr defaultColWidth="9.140625" defaultRowHeight="15.75" x14ac:dyDescent="0.25"/>
  <cols>
    <col min="1" max="1" width="9.140625" style="8"/>
    <col min="2" max="2" width="69.5703125" style="7" customWidth="1"/>
    <col min="3" max="3" width="13.28515625" style="8" customWidth="1"/>
    <col min="4" max="4" width="18.5703125" style="9" customWidth="1"/>
    <col min="5" max="5" width="22.42578125" style="9" customWidth="1"/>
    <col min="6" max="6" width="9.140625" style="7"/>
    <col min="7" max="7" width="31" style="7" customWidth="1"/>
    <col min="8" max="8" width="9.140625" style="7"/>
    <col min="9" max="9" width="20.42578125" style="7" customWidth="1"/>
    <col min="10" max="16384" width="9.140625" style="7"/>
  </cols>
  <sheetData>
    <row r="1" spans="1:10" s="10" customFormat="1" ht="32.25" customHeight="1" x14ac:dyDescent="0.25">
      <c r="A1" s="19" t="s">
        <v>21</v>
      </c>
      <c r="B1" s="20"/>
      <c r="C1" s="21"/>
      <c r="D1" s="22"/>
      <c r="E1" s="22"/>
    </row>
    <row r="2" spans="1:10" s="10" customFormat="1" ht="12" customHeight="1" x14ac:dyDescent="0.25">
      <c r="A2" s="15"/>
      <c r="B2" s="16"/>
      <c r="C2" s="17"/>
      <c r="D2" s="18"/>
      <c r="E2" s="18"/>
    </row>
    <row r="3" spans="1:10" s="10" customFormat="1" ht="32.25" customHeight="1" x14ac:dyDescent="0.25">
      <c r="A3" s="13" t="s">
        <v>15</v>
      </c>
      <c r="B3" s="14"/>
      <c r="C3" s="14"/>
      <c r="D3" s="14"/>
      <c r="E3" s="14"/>
    </row>
    <row r="4" spans="1:10" s="10" customFormat="1" ht="32.25" customHeight="1" x14ac:dyDescent="0.25">
      <c r="A4" s="4" t="s">
        <v>0</v>
      </c>
      <c r="B4" s="1" t="s">
        <v>5</v>
      </c>
      <c r="C4" s="2" t="s">
        <v>3</v>
      </c>
      <c r="D4" s="3" t="s">
        <v>2</v>
      </c>
      <c r="E4" s="33" t="s">
        <v>4</v>
      </c>
    </row>
    <row r="5" spans="1:10" ht="49.5" customHeight="1" x14ac:dyDescent="0.25">
      <c r="A5" s="11"/>
      <c r="B5" s="34" t="s">
        <v>9</v>
      </c>
      <c r="C5" s="38">
        <v>1</v>
      </c>
      <c r="D5" s="6">
        <v>0</v>
      </c>
      <c r="E5" s="6">
        <f t="shared" ref="E5:E9" si="0">SUM(C5*D5)</f>
        <v>0</v>
      </c>
      <c r="G5" s="12" t="s">
        <v>1</v>
      </c>
      <c r="I5" s="12" t="s">
        <v>1</v>
      </c>
    </row>
    <row r="6" spans="1:10" ht="53.25" customHeight="1" x14ac:dyDescent="0.25">
      <c r="A6" s="11"/>
      <c r="B6" s="34" t="s">
        <v>11</v>
      </c>
      <c r="C6" s="38">
        <v>1</v>
      </c>
      <c r="D6" s="6">
        <v>0</v>
      </c>
      <c r="E6" s="6">
        <f t="shared" si="0"/>
        <v>0</v>
      </c>
      <c r="I6" s="7" t="s">
        <v>1</v>
      </c>
      <c r="J6" s="7" t="s">
        <v>1</v>
      </c>
    </row>
    <row r="7" spans="1:10" ht="35.25" customHeight="1" x14ac:dyDescent="0.25">
      <c r="A7" s="35"/>
      <c r="B7" s="36" t="s">
        <v>13</v>
      </c>
      <c r="C7" s="39">
        <v>1</v>
      </c>
      <c r="D7" s="37">
        <v>0</v>
      </c>
      <c r="E7" s="37">
        <f t="shared" si="0"/>
        <v>0</v>
      </c>
    </row>
    <row r="8" spans="1:10" ht="18.75" customHeight="1" x14ac:dyDescent="0.25">
      <c r="A8" s="11"/>
      <c r="B8" s="5" t="s">
        <v>10</v>
      </c>
      <c r="C8" s="38">
        <v>1</v>
      </c>
      <c r="D8" s="6">
        <v>0</v>
      </c>
      <c r="E8" s="6">
        <f t="shared" si="0"/>
        <v>0</v>
      </c>
    </row>
    <row r="9" spans="1:10" ht="60" customHeight="1" x14ac:dyDescent="0.25">
      <c r="A9" s="11"/>
      <c r="B9" s="34" t="s">
        <v>12</v>
      </c>
      <c r="C9" s="38">
        <v>1</v>
      </c>
      <c r="D9" s="6">
        <v>0</v>
      </c>
      <c r="E9" s="6">
        <f t="shared" si="0"/>
        <v>0</v>
      </c>
    </row>
    <row r="10" spans="1:10" ht="18.75" customHeight="1" x14ac:dyDescent="0.25">
      <c r="A10" s="23"/>
      <c r="B10" s="24" t="s">
        <v>6</v>
      </c>
      <c r="C10" s="25"/>
      <c r="D10" s="26"/>
      <c r="E10" s="32">
        <f>SUM(E5:E9)</f>
        <v>0</v>
      </c>
    </row>
    <row r="11" spans="1:10" s="10" customFormat="1" ht="32.25" customHeight="1" x14ac:dyDescent="0.25">
      <c r="A11" s="13" t="s">
        <v>14</v>
      </c>
      <c r="B11" s="14"/>
      <c r="C11" s="14"/>
      <c r="D11" s="14"/>
      <c r="E11" s="14"/>
      <c r="G11" s="7"/>
    </row>
    <row r="12" spans="1:10" ht="18.75" customHeight="1" x14ac:dyDescent="0.25">
      <c r="A12" s="11"/>
      <c r="B12" s="5" t="s">
        <v>8</v>
      </c>
      <c r="C12" s="38">
        <v>1</v>
      </c>
      <c r="D12" s="6">
        <v>0</v>
      </c>
      <c r="E12" s="6">
        <f t="shared" ref="E12:E15" si="1">SUM(C12*D12)</f>
        <v>0</v>
      </c>
      <c r="J12" s="7" t="s">
        <v>1</v>
      </c>
    </row>
    <row r="13" spans="1:10" ht="18.75" customHeight="1" x14ac:dyDescent="0.25">
      <c r="A13" s="11"/>
      <c r="B13" s="5" t="s">
        <v>16</v>
      </c>
      <c r="C13" s="38">
        <v>3</v>
      </c>
      <c r="D13" s="6">
        <v>0</v>
      </c>
      <c r="E13" s="6">
        <f t="shared" si="1"/>
        <v>0</v>
      </c>
    </row>
    <row r="14" spans="1:10" ht="18.75" customHeight="1" x14ac:dyDescent="0.25">
      <c r="A14" s="11"/>
      <c r="B14" s="5" t="s">
        <v>17</v>
      </c>
      <c r="C14" s="38">
        <v>2</v>
      </c>
      <c r="D14" s="6">
        <v>0</v>
      </c>
      <c r="E14" s="6">
        <f t="shared" si="1"/>
        <v>0</v>
      </c>
    </row>
    <row r="15" spans="1:10" ht="18.75" customHeight="1" x14ac:dyDescent="0.25">
      <c r="A15" s="11"/>
      <c r="B15" s="5" t="s">
        <v>18</v>
      </c>
      <c r="C15" s="38">
        <v>4</v>
      </c>
      <c r="D15" s="6">
        <v>0</v>
      </c>
      <c r="E15" s="6">
        <f t="shared" si="1"/>
        <v>0</v>
      </c>
    </row>
    <row r="16" spans="1:10" ht="18.75" customHeight="1" thickBot="1" x14ac:dyDescent="0.3">
      <c r="A16" s="23"/>
      <c r="B16" s="24" t="s">
        <v>6</v>
      </c>
      <c r="C16" s="25"/>
      <c r="D16" s="26"/>
      <c r="E16" s="32">
        <f>SUM(E12:E15)</f>
        <v>0</v>
      </c>
    </row>
    <row r="17" spans="1:7" s="31" customFormat="1" ht="30" customHeight="1" thickBot="1" x14ac:dyDescent="0.35">
      <c r="A17" s="27"/>
      <c r="B17" s="28" t="s">
        <v>19</v>
      </c>
      <c r="C17" s="29"/>
      <c r="D17" s="30"/>
      <c r="E17" s="30">
        <f>SUM(E16,E10,)</f>
        <v>0</v>
      </c>
      <c r="G17" s="7"/>
    </row>
    <row r="18" spans="1:7" ht="30" customHeight="1" thickBot="1" x14ac:dyDescent="0.35">
      <c r="A18" s="27"/>
      <c r="B18" s="28" t="s">
        <v>7</v>
      </c>
      <c r="C18" s="29"/>
      <c r="D18" s="30"/>
      <c r="E18" s="30">
        <f>E17*0.25</f>
        <v>0</v>
      </c>
    </row>
    <row r="19" spans="1:7" ht="30" customHeight="1" thickBot="1" x14ac:dyDescent="0.35">
      <c r="A19" s="27"/>
      <c r="B19" s="28" t="s">
        <v>20</v>
      </c>
      <c r="C19" s="29"/>
      <c r="D19" s="30"/>
      <c r="E19" s="30">
        <f>E17+E18</f>
        <v>0</v>
      </c>
    </row>
    <row r="20" spans="1:7" x14ac:dyDescent="0.25">
      <c r="B20" s="7" t="s">
        <v>1</v>
      </c>
      <c r="D20" s="9" t="s">
        <v>1</v>
      </c>
    </row>
    <row r="25" spans="1:7" x14ac:dyDescent="0.25">
      <c r="B25" s="7" t="s">
        <v>1</v>
      </c>
    </row>
    <row r="35" spans="1:12" s="9" customFormat="1" x14ac:dyDescent="0.25">
      <c r="A35" s="8"/>
      <c r="B35" s="7"/>
      <c r="C35" s="8"/>
      <c r="D35" s="9" t="s">
        <v>1</v>
      </c>
      <c r="F35" s="7"/>
      <c r="G35" s="7"/>
      <c r="H35" s="7"/>
      <c r="I35" s="7"/>
      <c r="J35" s="7"/>
      <c r="K35" s="7"/>
      <c r="L35" s="7"/>
    </row>
  </sheetData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Troškovnik_Arsenal</vt:lpstr>
      <vt:lpstr>Troškovnik_Arsenal!Print_Area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Dunja Bua</dc:creator>
  <cp:lastModifiedBy>azu</cp:lastModifiedBy>
  <cp:lastPrinted>2026-03-10T16:45:48Z</cp:lastPrinted>
  <dcterms:created xsi:type="dcterms:W3CDTF">2026-02-18T11:48:01Z</dcterms:created>
  <dcterms:modified xsi:type="dcterms:W3CDTF">2026-04-15T11:38:10Z</dcterms:modified>
</cp:coreProperties>
</file>